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ischenko\Downloads\"/>
    </mc:Choice>
  </mc:AlternateContent>
  <bookViews>
    <workbookView xWindow="0" yWindow="0" windowWidth="28800" windowHeight="12300" tabRatio="884"/>
  </bookViews>
  <sheets>
    <sheet name="Вариант 1" sheetId="1" r:id="rId1"/>
    <sheet name="Лист2" sheetId="2" state="hidden" r:id="rId2"/>
  </sheets>
  <definedNames>
    <definedName name="_xlnm._FilterDatabase" localSheetId="0" hidden="1">'Вариант 1'!$AG$8:$AO$46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4" i="1" l="1"/>
  <c r="AJ25" i="1"/>
  <c r="AJ28" i="1"/>
  <c r="AJ29" i="1"/>
  <c r="AJ30" i="1"/>
  <c r="AJ31" i="1"/>
  <c r="AJ32" i="1"/>
  <c r="AJ33" i="1"/>
</calcChain>
</file>

<file path=xl/sharedStrings.xml><?xml version="1.0" encoding="utf-8"?>
<sst xmlns="http://schemas.openxmlformats.org/spreadsheetml/2006/main" count="172" uniqueCount="105">
  <si>
    <t>FUNSTER</t>
  </si>
  <si>
    <t>Арт.</t>
  </si>
  <si>
    <t>Название</t>
  </si>
  <si>
    <t>Положение</t>
  </si>
  <si>
    <t>Количество рекомендуемого товара</t>
  </si>
  <si>
    <t>Мин.партия</t>
  </si>
  <si>
    <t>ПУ</t>
  </si>
  <si>
    <t>В</t>
  </si>
  <si>
    <t>Ш</t>
  </si>
  <si>
    <t>Г</t>
  </si>
  <si>
    <t xml:space="preserve">ряд 1 </t>
  </si>
  <si>
    <t>Арт.182041
Арт.182040
Арт. 182039</t>
  </si>
  <si>
    <t>Арт. 182069</t>
  </si>
  <si>
    <t>ряд 1</t>
  </si>
  <si>
    <t>Арт. 182066</t>
  </si>
  <si>
    <t>Арт. 182065</t>
  </si>
  <si>
    <t>Арт. 273020</t>
  </si>
  <si>
    <t>Арт. 273982</t>
  </si>
  <si>
    <t>1 ряд</t>
  </si>
  <si>
    <t>Арт. 152630</t>
  </si>
  <si>
    <t>ряд 2</t>
  </si>
  <si>
    <t>Арт. 152629</t>
  </si>
  <si>
    <t>Арт.152627</t>
  </si>
  <si>
    <t>ряд 3</t>
  </si>
  <si>
    <t>Арт. 192571</t>
  </si>
  <si>
    <t>Арт. 152608</t>
  </si>
  <si>
    <t>Арт.192575</t>
  </si>
  <si>
    <t>Арт.152628</t>
  </si>
  <si>
    <t>Арт. 238853</t>
  </si>
  <si>
    <t xml:space="preserve">полка 1 </t>
  </si>
  <si>
    <t>полка 1</t>
  </si>
  <si>
    <t>Арт.144525</t>
  </si>
  <si>
    <t>Арт. 272725</t>
  </si>
  <si>
    <t>Арт. 272723</t>
  </si>
  <si>
    <t>Арт. 144392</t>
  </si>
  <si>
    <t>полка 2</t>
  </si>
  <si>
    <t>Арт. 144403</t>
  </si>
  <si>
    <t>Арт. 144415</t>
  </si>
  <si>
    <t>Арт. 182060</t>
  </si>
  <si>
    <t>Арт. 144373</t>
  </si>
  <si>
    <t>Арт. 144372</t>
  </si>
  <si>
    <t>полка 3</t>
  </si>
  <si>
    <t xml:space="preserve">Арт. 117617
Арт. 117618 
</t>
  </si>
  <si>
    <t>Арт. 117786
Арт. 117785
Арт. 117784
Арт. 117783
Арт. 117782
Арт. 117781
Арт. 116898
Арт. 116897
Арт. 116891
Арт. 116903
Арт. 116902</t>
  </si>
  <si>
    <t>Чернографитные карандаши</t>
  </si>
  <si>
    <t>Цветные карандаши</t>
  </si>
  <si>
    <t>Корректирующие ленты</t>
  </si>
  <si>
    <t>Фломастеры</t>
  </si>
  <si>
    <t>Аквагрим</t>
  </si>
  <si>
    <t>Ножницы</t>
  </si>
  <si>
    <t>Ручки с пушистой подвеской</t>
  </si>
  <si>
    <t>Ластики</t>
  </si>
  <si>
    <t>Шариковые ручки</t>
  </si>
  <si>
    <t>Автоматические шариковые ручки</t>
  </si>
  <si>
    <t>Стираемые гелевые ручки</t>
  </si>
  <si>
    <t>Шариковые ручки с подвеской</t>
  </si>
  <si>
    <t>Шариковые ручки с акриловым топпером</t>
  </si>
  <si>
    <t>Механические карндаши</t>
  </si>
  <si>
    <t>Скетчбуки</t>
  </si>
  <si>
    <t>Цветная бумага</t>
  </si>
  <si>
    <t>Набор карандашей чернографитных FUNSTER (ФАНСТЕР) FUNNY NOTES PSTL, 6 штук, HB, с ластиком, 182041</t>
  </si>
  <si>
    <t>Набор карандашей чернографитных FUNSTER (ФАНСТЕР) FUNNY NOTES CLRD, 6 штук, HB, с ластиком, 182040</t>
  </si>
  <si>
    <t>Набор карандашей чернографитных FUNSTER (ФАНСТЕР) FUNNY NOTES BLK, 6 штук, HB, с ластиком, 182039</t>
  </si>
  <si>
    <t>Карандаши цветные FUNSTER (ФАНСТЕР), 12 цветов, фигурный корпус в форме цветка, 182069</t>
  </si>
  <si>
    <t>Карандаши цветные FUNSTER (ФАНСТЕР) AMONG CATS,12 цветов,черный корпус с принтом,трехгранные,182066</t>
  </si>
  <si>
    <t>Карандаши цветные FUNSTER (ФАНСТЕР) МОНСТРИКИ,12 цветов,черный корпус с принтом,трехгранные,182065</t>
  </si>
  <si>
    <t>Корректирующая лента FUNSTER "КАПИБАРЫ", 5мм х 5м, корпус ассорти, блистер, 273020</t>
  </si>
  <si>
    <t>Корректирующая лента FUNSTER "Милые зверята", 5мм x 6м, корпус ассорти, блистер, 273982</t>
  </si>
  <si>
    <t>Фломастеры FUNSTER (ФАНСТЕР) "METALLIC" 8 цветов металлик, ударопрочный наконечник, 152630</t>
  </si>
  <si>
    <t>Фломастеры с блестками FUNSTER (ФАНСТЕР) "GLITTER" 12 цветов, ударопрочный наконечник, 152629</t>
  </si>
  <si>
    <t>Фломастеры-штампы двусторонние FUNSTER (ФАНСТЕР) 8 цветов, ударопрочный наконечник, 152627</t>
  </si>
  <si>
    <t>Фломастеры с блестками FUNSTER (ФАНСТЕР) "GLITTER" 6 цветов, ударопрочный наконечник, 152628</t>
  </si>
  <si>
    <t>Аквагрим для лица и тела 6 ярких цветов, FUNSTER, легко смываются, 192571</t>
  </si>
  <si>
    <t>Аквагрим аквамаркеры для лица и тела 8 цветов, FUNSTER (ФАНСТЕР), 152608</t>
  </si>
  <si>
    <t>Аквагрим для лица и тела, 12 цветов (6 классических+3 неон+3 метал), 10 трафаретов, FUNSTER, 192575</t>
  </si>
  <si>
    <t>Ножницы канцелярские FUNSTER 130 мм, фигурные ручки ЛЕДЕНЦЫ из ABS пластика, в дисплее, 238853</t>
  </si>
  <si>
    <t>Ручка с пушистой подвеской шариковая FUNSTER "FLUFFY DUCK", СИНЯЯ, узел 0,7мм, 144525</t>
  </si>
  <si>
    <t>Ластик FUNSTER (ФАНСТЕР) "PETS", 50х21х16мм, прямоугольный, картон.держатель, ЭКО-ПВХ,ассорти,272725</t>
  </si>
  <si>
    <t>Ластик FUNSTER (ФАНСТЕР) "AVOCADO", 50х21х16мм, прямоугольный, экологичный ПВХ, ассорти, 272723</t>
  </si>
  <si>
    <t>Ручка шариковая с принтом FUNSTER STICK "ANIME", СИНЯЯ, узел 0,7 мм, линия 0,35 мм, 144392</t>
  </si>
  <si>
    <t>Карандаш механический 0,7 мм с принтом, FUNSTER "CORGI",корпус soft-touch ассорти,182060</t>
  </si>
  <si>
    <t>Ручка с акриловым топпером шариковая FUNSTER "Bear&amp;Bunny",СИНЯЯ, корпус ассорти,линия 0,35 мм,144372</t>
  </si>
  <si>
    <t>Ручка шариковая автоматическая с принтом FUNSTER "TASTY FOOD", СИНЯЯ, линия письма 0,35мм, 144403</t>
  </si>
  <si>
    <t>Ручка стираемая гелевая с принтом FUNSTER "BLACK CAT", СИНЯЯ, линия 0,35мм, 144415</t>
  </si>
  <si>
    <t>Ручка с подвеской шариковая FUNSTER "Donut", СИНЯЯ, корпус ассорти, линия письма 0,35 мм, 144373</t>
  </si>
  <si>
    <t>Скетчбук, слоновая кость 140г/м 130х210мм, 80л, софт-тач, резинка, наклейки, FUNSTER, Duck, 117786</t>
  </si>
  <si>
    <t>Скетчбук, слоновая кость 140г/м 130х210мм, 80л, софт-тач, резинка, наклейки, FUNSTER, Таро, 117785</t>
  </si>
  <si>
    <t>Скетчбук, слоновая кость 140г/м 130х210мм, 80л, софт-тач, резинка, наклейки, FUNSTER, Пёсик, 117784</t>
  </si>
  <si>
    <t>Скетчбук, слоновая кость 140г/м 130х210мм, 80л, софт-тач, резинка, наклейки, FUNSTER, Котик, 117783</t>
  </si>
  <si>
    <t>Скетчбук, слоновая кость 140г/м 130х210мм, 80л, софт-тач, резинка, наклейки, FUNSTER,Капибары,117782</t>
  </si>
  <si>
    <t>Скетчбук, слоновая кость 140г/м 130х210мм, 80л, софт-тач, резинка, наклейки, FUNSTER, Pet, 117781</t>
  </si>
  <si>
    <t>Скетчбук, белая бумага 120г/м 145х203мм, 80л, резинка, твердый, FUNSTER, Пухляши, 116898</t>
  </si>
  <si>
    <t>Скетчбук, белая бумага 120г/м 145х203мм, 80л, резинка, твердый, FUNSTER, Кот Тыгыдык, 116897</t>
  </si>
  <si>
    <t>Скетчбук, белая бумага 80г/м 145х203мм, 80л, резинка, твердый, FUNSTER, Гусь "Че смотришь?", 116891</t>
  </si>
  <si>
    <t>Скетчбук, белая бумага 100г/м2 140х201мм 60л, гребень, подложка, FUNSTER, Ассорти Funny pets, 116903</t>
  </si>
  <si>
    <t>Скетчбук, белая бумага 100г/м2 140х201мм 60л, гребень,жёст.подложка, FUNSTER, ассорти Ocean, 116902</t>
  </si>
  <si>
    <t>Цветная бумага А4 ТОНИРОВАННАЯ В МАССЕ, 100 листов 10цв, короб, 80г/м2, FUNSTER, 210х297мм, 117617</t>
  </si>
  <si>
    <t>Цветная бумага А4 ТОНИРОВАННАЯ В МАССЕ, 160л. 16 цветов, в коробе, 80г/м2, FUNSTER, 210х297мм,117618</t>
  </si>
  <si>
    <t>2 ряд</t>
  </si>
  <si>
    <t>3 ряд</t>
  </si>
  <si>
    <t>1 полка</t>
  </si>
  <si>
    <t>2 полка</t>
  </si>
  <si>
    <t>3 полка</t>
  </si>
  <si>
    <t>Заказ по коду &gt;&gt;</t>
  </si>
  <si>
    <t>Уважаемые партнеры!
Ниже представлена рекомендованная матрица для наполнения картонной стойки FUNSTER и места размещения товара. Для удобного формирования заказа Вы можете указанный список кодов прогрузить в разделе сайта "Заказ по коду".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</si>
</sst>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u/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sz val="13"/>
      <color theme="1"/>
      <name val="Calibri"/>
      <family val="2"/>
      <charset val="204"/>
      <scheme val="minor"/>
    </font>
    <font>
      <b/>
      <u/>
      <sz val="13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u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5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6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5" fillId="0" borderId="11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9" fillId="0" borderId="0" xfId="0" applyFont="1" applyAlignment="1">
      <alignment horizontal="left" wrapText="1"/>
    </xf>
    <xf numFmtId="0" fontId="10" fillId="0" borderId="0" xfId="0" applyFont="1"/>
  </cellXfs>
  <cellStyles count="2">
    <cellStyle name="Обычный" xfId="0" builtinId="0"/>
    <cellStyle name="Обычный 2 3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33420</xdr:colOff>
      <xdr:row>1</xdr:row>
      <xdr:rowOff>66843</xdr:rowOff>
    </xdr:from>
    <xdr:to>
      <xdr:col>7</xdr:col>
      <xdr:colOff>100740</xdr:colOff>
      <xdr:row>2</xdr:row>
      <xdr:rowOff>17870</xdr:rowOff>
    </xdr:to>
    <xdr:pic>
      <xdr:nvPicPr>
        <xdr:cNvPr id="2" name="Рисунок 1" descr="C:\Common\Булавкина\РАБОЧЕЕ\ЛОГОТИПЫ\САМСОН_красный — копия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999" y="250659"/>
          <a:ext cx="3392715" cy="8199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634171</xdr:colOff>
      <xdr:row>1</xdr:row>
      <xdr:rowOff>66843</xdr:rowOff>
    </xdr:from>
    <xdr:to>
      <xdr:col>28</xdr:col>
      <xdr:colOff>565774</xdr:colOff>
      <xdr:row>4</xdr:row>
      <xdr:rowOff>66842</xdr:rowOff>
    </xdr:to>
    <xdr:pic>
      <xdr:nvPicPr>
        <xdr:cNvPr id="3" name="Рисунок 2" descr="https://imgproxy.samsonopt.ru/UIyY8qIW92oa-KItxFgJhJKiXgCsgpgMQJVHObZDQLE/resize:fit:910:0:0/plain/s3:/brands/3de974d8cc1a7bd58bb0415ef32e08c4.jpe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4303" y="250659"/>
          <a:ext cx="8303576" cy="208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msonopt.ru/zakaz/services/co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"/>
  <sheetViews>
    <sheetView tabSelected="1" topLeftCell="B1" zoomScale="57" zoomScaleNormal="57" workbookViewId="0">
      <selection activeCell="AH2" sqref="AH2"/>
    </sheetView>
  </sheetViews>
  <sheetFormatPr defaultRowHeight="15" x14ac:dyDescent="0.25"/>
  <cols>
    <col min="1" max="1" width="8.85546875" style="1"/>
    <col min="2" max="2" width="9.7109375" style="1" bestFit="1" customWidth="1"/>
    <col min="3" max="6" width="8.85546875" style="1"/>
    <col min="7" max="7" width="14.85546875" style="1" customWidth="1"/>
    <col min="8" max="8" width="14.5703125" style="1" customWidth="1"/>
    <col min="9" max="16" width="8.85546875" style="1"/>
    <col min="17" max="17" width="9.7109375" style="1" bestFit="1" customWidth="1"/>
    <col min="22" max="22" width="16.28515625" customWidth="1"/>
    <col min="23" max="23" width="18.28515625" customWidth="1"/>
    <col min="34" max="34" width="65.28515625" style="3" bestFit="1" customWidth="1"/>
    <col min="35" max="35" width="14.140625" customWidth="1"/>
    <col min="36" max="36" width="16.7109375" style="2" customWidth="1"/>
    <col min="37" max="37" width="12.7109375" style="2" customWidth="1"/>
    <col min="38" max="38" width="8.85546875" style="2"/>
    <col min="39" max="41" width="9.85546875" style="2" bestFit="1" customWidth="1"/>
  </cols>
  <sheetData>
    <row r="1" spans="2:41" s="1" customFormat="1" x14ac:dyDescent="0.25">
      <c r="AH1" s="3"/>
      <c r="AJ1" s="2"/>
      <c r="AK1" s="2"/>
      <c r="AL1" s="2"/>
      <c r="AM1" s="2"/>
      <c r="AN1" s="2"/>
      <c r="AO1" s="2"/>
    </row>
    <row r="2" spans="2:41" s="1" customFormat="1" ht="69" customHeight="1" x14ac:dyDescent="0.25">
      <c r="AH2" s="3"/>
      <c r="AJ2" s="2"/>
      <c r="AK2" s="2"/>
      <c r="AL2" s="2"/>
      <c r="AM2" s="2"/>
      <c r="AN2" s="2"/>
      <c r="AO2" s="2"/>
    </row>
    <row r="3" spans="2:41" s="1" customFormat="1" x14ac:dyDescent="0.25">
      <c r="Q3"/>
      <c r="AH3" s="3"/>
      <c r="AJ3" s="2"/>
      <c r="AK3" s="2"/>
      <c r="AL3" s="2"/>
      <c r="AM3" s="2"/>
      <c r="AN3" s="2"/>
      <c r="AO3" s="2"/>
    </row>
    <row r="4" spans="2:41" s="1" customFormat="1" ht="81.75" customHeight="1" x14ac:dyDescent="0.3">
      <c r="C4" s="133" t="s">
        <v>104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AH4" s="3"/>
      <c r="AJ4" s="2"/>
      <c r="AK4" s="2"/>
      <c r="AL4" s="2"/>
      <c r="AM4" s="2"/>
      <c r="AN4" s="2"/>
      <c r="AO4" s="2"/>
    </row>
    <row r="5" spans="2:41" s="1" customFormat="1" x14ac:dyDescent="0.25">
      <c r="AH5" s="3"/>
      <c r="AJ5" s="2"/>
      <c r="AK5" s="2"/>
      <c r="AL5" s="2"/>
      <c r="AM5" s="2"/>
      <c r="AN5" s="2"/>
      <c r="AO5" s="2"/>
    </row>
    <row r="6" spans="2:41" ht="21" x14ac:dyDescent="0.35">
      <c r="C6" s="134" t="s">
        <v>103</v>
      </c>
    </row>
    <row r="7" spans="2:41" ht="19.899999999999999" customHeight="1" x14ac:dyDescent="0.25"/>
    <row r="8" spans="2:41" ht="52.5" thickBot="1" x14ac:dyDescent="0.3">
      <c r="C8" s="124" t="s">
        <v>0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R8" s="124" t="s">
        <v>0</v>
      </c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G8" s="125" t="s">
        <v>1</v>
      </c>
      <c r="AH8" s="125" t="s">
        <v>2</v>
      </c>
      <c r="AI8" s="125" t="s">
        <v>3</v>
      </c>
      <c r="AJ8" s="125" t="s">
        <v>4</v>
      </c>
      <c r="AK8" s="125" t="s">
        <v>5</v>
      </c>
      <c r="AL8" s="125" t="s">
        <v>6</v>
      </c>
      <c r="AM8" s="125" t="s">
        <v>7</v>
      </c>
      <c r="AN8" s="125" t="s">
        <v>8</v>
      </c>
      <c r="AO8" s="125" t="s">
        <v>9</v>
      </c>
    </row>
    <row r="9" spans="2:41" ht="34.5" x14ac:dyDescent="0.3">
      <c r="B9" s="114" t="s">
        <v>18</v>
      </c>
      <c r="C9" s="87" t="s">
        <v>44</v>
      </c>
      <c r="D9" s="69"/>
      <c r="E9" s="65" t="s">
        <v>45</v>
      </c>
      <c r="F9" s="66"/>
      <c r="G9" s="66"/>
      <c r="H9" s="66"/>
      <c r="I9" s="66"/>
      <c r="J9" s="67"/>
      <c r="K9" s="65" t="s">
        <v>46</v>
      </c>
      <c r="L9" s="66"/>
      <c r="M9" s="66"/>
      <c r="N9" s="67"/>
      <c r="Q9" s="114" t="s">
        <v>18</v>
      </c>
      <c r="R9" s="47" t="s">
        <v>11</v>
      </c>
      <c r="S9" s="48"/>
      <c r="T9" s="49" t="s">
        <v>12</v>
      </c>
      <c r="U9" s="50"/>
      <c r="V9" s="51" t="s">
        <v>14</v>
      </c>
      <c r="W9" s="52" t="s">
        <v>15</v>
      </c>
      <c r="X9" s="49" t="s">
        <v>16</v>
      </c>
      <c r="Y9" s="50"/>
      <c r="Z9" s="49" t="s">
        <v>17</v>
      </c>
      <c r="AA9" s="50"/>
      <c r="AB9" s="49" t="s">
        <v>17</v>
      </c>
      <c r="AC9" s="50"/>
      <c r="AG9" s="126">
        <v>182041</v>
      </c>
      <c r="AH9" s="127" t="s">
        <v>60</v>
      </c>
      <c r="AI9" s="126" t="s">
        <v>10</v>
      </c>
      <c r="AJ9" s="126">
        <v>4</v>
      </c>
      <c r="AK9" s="126">
        <v>12</v>
      </c>
      <c r="AL9" s="126">
        <v>12</v>
      </c>
      <c r="AM9" s="126">
        <v>0.8</v>
      </c>
      <c r="AN9" s="126">
        <v>19.2</v>
      </c>
      <c r="AO9" s="126">
        <v>5.7</v>
      </c>
    </row>
    <row r="10" spans="2:41" ht="34.5" x14ac:dyDescent="0.3">
      <c r="B10" s="114"/>
      <c r="C10" s="88"/>
      <c r="D10" s="75"/>
      <c r="E10" s="71"/>
      <c r="F10" s="72"/>
      <c r="G10" s="72"/>
      <c r="H10" s="72"/>
      <c r="I10" s="72"/>
      <c r="J10" s="73"/>
      <c r="K10" s="71"/>
      <c r="L10" s="72"/>
      <c r="M10" s="72"/>
      <c r="N10" s="73"/>
      <c r="Q10" s="114"/>
      <c r="R10" s="53"/>
      <c r="S10" s="54"/>
      <c r="T10" s="55"/>
      <c r="U10" s="56"/>
      <c r="V10" s="57"/>
      <c r="W10" s="58"/>
      <c r="X10" s="55"/>
      <c r="Y10" s="56"/>
      <c r="Z10" s="55"/>
      <c r="AA10" s="56"/>
      <c r="AB10" s="55"/>
      <c r="AC10" s="56"/>
      <c r="AG10" s="126">
        <v>182040</v>
      </c>
      <c r="AH10" s="127" t="s">
        <v>61</v>
      </c>
      <c r="AI10" s="126" t="s">
        <v>10</v>
      </c>
      <c r="AJ10" s="126">
        <v>4</v>
      </c>
      <c r="AK10" s="126">
        <v>12</v>
      </c>
      <c r="AL10" s="126">
        <v>12</v>
      </c>
      <c r="AM10" s="126">
        <v>0.8</v>
      </c>
      <c r="AN10" s="126">
        <v>19.2</v>
      </c>
      <c r="AO10" s="126">
        <v>5.7</v>
      </c>
    </row>
    <row r="11" spans="2:41" ht="34.5" x14ac:dyDescent="0.3">
      <c r="B11" s="114"/>
      <c r="C11" s="88"/>
      <c r="D11" s="75"/>
      <c r="E11" s="71"/>
      <c r="F11" s="72"/>
      <c r="G11" s="72"/>
      <c r="H11" s="72"/>
      <c r="I11" s="72"/>
      <c r="J11" s="73"/>
      <c r="K11" s="71"/>
      <c r="L11" s="72"/>
      <c r="M11" s="72"/>
      <c r="N11" s="73"/>
      <c r="Q11" s="114"/>
      <c r="R11" s="53"/>
      <c r="S11" s="54"/>
      <c r="T11" s="55"/>
      <c r="U11" s="56"/>
      <c r="V11" s="57"/>
      <c r="W11" s="58"/>
      <c r="X11" s="55"/>
      <c r="Y11" s="56"/>
      <c r="Z11" s="55"/>
      <c r="AA11" s="56"/>
      <c r="AB11" s="55"/>
      <c r="AC11" s="56"/>
      <c r="AG11" s="126">
        <v>182039</v>
      </c>
      <c r="AH11" s="127" t="s">
        <v>62</v>
      </c>
      <c r="AI11" s="126" t="s">
        <v>10</v>
      </c>
      <c r="AJ11" s="126">
        <v>4</v>
      </c>
      <c r="AK11" s="126">
        <v>12</v>
      </c>
      <c r="AL11" s="126">
        <v>12</v>
      </c>
      <c r="AM11" s="126">
        <v>0.8</v>
      </c>
      <c r="AN11" s="126">
        <v>19.7</v>
      </c>
      <c r="AO11" s="126">
        <v>5.8</v>
      </c>
    </row>
    <row r="12" spans="2:41" ht="35.25" thickBot="1" x14ac:dyDescent="0.35">
      <c r="B12" s="114"/>
      <c r="C12" s="92"/>
      <c r="D12" s="81"/>
      <c r="E12" s="77"/>
      <c r="F12" s="78"/>
      <c r="G12" s="78"/>
      <c r="H12" s="78"/>
      <c r="I12" s="78"/>
      <c r="J12" s="79"/>
      <c r="K12" s="77"/>
      <c r="L12" s="78"/>
      <c r="M12" s="78"/>
      <c r="N12" s="79"/>
      <c r="Q12" s="114"/>
      <c r="R12" s="59"/>
      <c r="S12" s="60"/>
      <c r="T12" s="61"/>
      <c r="U12" s="62"/>
      <c r="V12" s="63"/>
      <c r="W12" s="64"/>
      <c r="X12" s="61"/>
      <c r="Y12" s="62"/>
      <c r="Z12" s="61"/>
      <c r="AA12" s="62"/>
      <c r="AB12" s="61"/>
      <c r="AC12" s="62"/>
      <c r="AG12" s="126">
        <v>182069</v>
      </c>
      <c r="AH12" s="127" t="s">
        <v>63</v>
      </c>
      <c r="AI12" s="128" t="s">
        <v>10</v>
      </c>
      <c r="AJ12" s="126">
        <v>6</v>
      </c>
      <c r="AK12" s="126">
        <v>12</v>
      </c>
      <c r="AL12" s="126">
        <v>12</v>
      </c>
      <c r="AM12" s="126">
        <v>0.9</v>
      </c>
      <c r="AN12" s="126">
        <v>21</v>
      </c>
      <c r="AO12" s="126">
        <v>8.4</v>
      </c>
    </row>
    <row r="13" spans="2:41" ht="35.25" thickBot="1" x14ac:dyDescent="0.35">
      <c r="B13" s="114"/>
      <c r="C13" s="83"/>
      <c r="D13" s="84"/>
      <c r="E13" s="84"/>
      <c r="F13" s="116"/>
      <c r="G13" s="116"/>
      <c r="H13" s="116"/>
      <c r="I13" s="84"/>
      <c r="J13" s="84"/>
      <c r="K13" s="84"/>
      <c r="L13" s="84"/>
      <c r="M13" s="84"/>
      <c r="N13" s="86"/>
      <c r="Q13" s="114"/>
      <c r="R13" s="40"/>
      <c r="S13" s="41"/>
      <c r="T13" s="41"/>
      <c r="U13" s="45"/>
      <c r="V13" s="45"/>
      <c r="W13" s="45"/>
      <c r="X13" s="41"/>
      <c r="Y13" s="41"/>
      <c r="Z13" s="41"/>
      <c r="AA13" s="41"/>
      <c r="AB13" s="41"/>
      <c r="AC13" s="43"/>
      <c r="AG13" s="126">
        <v>182066</v>
      </c>
      <c r="AH13" s="127" t="s">
        <v>64</v>
      </c>
      <c r="AI13" s="128" t="s">
        <v>10</v>
      </c>
      <c r="AJ13" s="126">
        <v>6</v>
      </c>
      <c r="AK13" s="126">
        <v>6</v>
      </c>
      <c r="AL13" s="126">
        <v>12</v>
      </c>
      <c r="AM13" s="126">
        <v>0.9</v>
      </c>
      <c r="AN13" s="126">
        <v>20.100000000000001</v>
      </c>
      <c r="AO13" s="126">
        <v>8.6</v>
      </c>
    </row>
    <row r="14" spans="2:41" ht="34.5" x14ac:dyDescent="0.3">
      <c r="B14" s="114" t="s">
        <v>98</v>
      </c>
      <c r="C14" s="87" t="s">
        <v>48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70"/>
      <c r="Q14" s="114" t="s">
        <v>98</v>
      </c>
      <c r="R14" s="65" t="s">
        <v>24</v>
      </c>
      <c r="S14" s="66"/>
      <c r="T14" s="67"/>
      <c r="U14" s="65" t="s">
        <v>25</v>
      </c>
      <c r="V14" s="66"/>
      <c r="W14" s="66"/>
      <c r="X14" s="68"/>
      <c r="Y14" s="69" t="s">
        <v>26</v>
      </c>
      <c r="Z14" s="69"/>
      <c r="AA14" s="69"/>
      <c r="AB14" s="69"/>
      <c r="AC14" s="70"/>
      <c r="AG14" s="129">
        <v>182065</v>
      </c>
      <c r="AH14" s="127" t="s">
        <v>65</v>
      </c>
      <c r="AI14" s="128" t="s">
        <v>10</v>
      </c>
      <c r="AJ14" s="126">
        <v>6</v>
      </c>
      <c r="AK14" s="126">
        <v>6</v>
      </c>
      <c r="AL14" s="126">
        <v>12</v>
      </c>
      <c r="AM14" s="126">
        <v>0.7</v>
      </c>
      <c r="AN14" s="126">
        <v>20.2</v>
      </c>
      <c r="AO14" s="126">
        <v>8.6</v>
      </c>
    </row>
    <row r="15" spans="2:41" ht="34.5" x14ac:dyDescent="0.3">
      <c r="B15" s="114"/>
      <c r="C15" s="88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6"/>
      <c r="Q15" s="114"/>
      <c r="R15" s="71"/>
      <c r="S15" s="72"/>
      <c r="T15" s="73"/>
      <c r="U15" s="71"/>
      <c r="V15" s="72"/>
      <c r="W15" s="72"/>
      <c r="X15" s="74"/>
      <c r="Y15" s="75"/>
      <c r="Z15" s="75"/>
      <c r="AA15" s="75"/>
      <c r="AB15" s="75"/>
      <c r="AC15" s="76"/>
      <c r="AG15" s="129">
        <v>273020</v>
      </c>
      <c r="AH15" s="127" t="s">
        <v>66</v>
      </c>
      <c r="AI15" s="128" t="s">
        <v>13</v>
      </c>
      <c r="AJ15" s="126">
        <v>6</v>
      </c>
      <c r="AK15" s="126">
        <v>24</v>
      </c>
      <c r="AL15" s="126">
        <v>24</v>
      </c>
      <c r="AM15" s="126">
        <v>1.6</v>
      </c>
      <c r="AN15" s="126">
        <v>10.9</v>
      </c>
      <c r="AO15" s="126">
        <v>6.3</v>
      </c>
    </row>
    <row r="16" spans="2:41" ht="34.5" x14ac:dyDescent="0.3">
      <c r="B16" s="114"/>
      <c r="C16" s="88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6"/>
      <c r="Q16" s="114"/>
      <c r="R16" s="71"/>
      <c r="S16" s="72"/>
      <c r="T16" s="73"/>
      <c r="U16" s="71"/>
      <c r="V16" s="72"/>
      <c r="W16" s="72"/>
      <c r="X16" s="74"/>
      <c r="Y16" s="75"/>
      <c r="Z16" s="75"/>
      <c r="AA16" s="75"/>
      <c r="AB16" s="75"/>
      <c r="AC16" s="76"/>
      <c r="AG16" s="129">
        <v>273982</v>
      </c>
      <c r="AH16" s="127" t="s">
        <v>67</v>
      </c>
      <c r="AI16" s="128" t="s">
        <v>13</v>
      </c>
      <c r="AJ16" s="126">
        <v>12</v>
      </c>
      <c r="AK16" s="126">
        <v>12</v>
      </c>
      <c r="AL16" s="126">
        <v>12</v>
      </c>
      <c r="AM16" s="126">
        <v>2.1</v>
      </c>
      <c r="AN16" s="126">
        <v>19.100000000000001</v>
      </c>
      <c r="AO16" s="126">
        <v>6.4</v>
      </c>
    </row>
    <row r="17" spans="2:41" ht="35.25" thickBot="1" x14ac:dyDescent="0.35">
      <c r="B17" s="114"/>
      <c r="C17" s="92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2"/>
      <c r="Q17" s="114"/>
      <c r="R17" s="77"/>
      <c r="S17" s="78"/>
      <c r="T17" s="79"/>
      <c r="U17" s="77"/>
      <c r="V17" s="78"/>
      <c r="W17" s="78"/>
      <c r="X17" s="80"/>
      <c r="Y17" s="81"/>
      <c r="Z17" s="81"/>
      <c r="AA17" s="81"/>
      <c r="AB17" s="81"/>
      <c r="AC17" s="82"/>
      <c r="AG17" s="129">
        <v>192571</v>
      </c>
      <c r="AH17" s="127" t="s">
        <v>72</v>
      </c>
      <c r="AI17" s="128" t="s">
        <v>20</v>
      </c>
      <c r="AJ17" s="126">
        <v>5</v>
      </c>
      <c r="AK17" s="126">
        <v>6</v>
      </c>
      <c r="AL17" s="126">
        <v>12</v>
      </c>
      <c r="AM17" s="126">
        <v>2.2999999999999998</v>
      </c>
      <c r="AN17" s="126">
        <v>15.3</v>
      </c>
      <c r="AO17" s="126">
        <v>14.7</v>
      </c>
    </row>
    <row r="18" spans="2:41" ht="35.25" thickBot="1" x14ac:dyDescent="0.35">
      <c r="B18" s="123"/>
      <c r="C18" s="83"/>
      <c r="D18" s="84"/>
      <c r="E18" s="84"/>
      <c r="F18" s="85"/>
      <c r="G18" s="85"/>
      <c r="H18" s="85"/>
      <c r="I18" s="84"/>
      <c r="J18" s="84"/>
      <c r="K18" s="84"/>
      <c r="L18" s="84"/>
      <c r="M18" s="84"/>
      <c r="N18" s="86"/>
      <c r="Q18" s="115"/>
      <c r="R18" s="83"/>
      <c r="S18" s="84"/>
      <c r="T18" s="84"/>
      <c r="U18" s="85"/>
      <c r="V18" s="85"/>
      <c r="W18" s="85"/>
      <c r="X18" s="84"/>
      <c r="Y18" s="84"/>
      <c r="Z18" s="84"/>
      <c r="AA18" s="84"/>
      <c r="AB18" s="84"/>
      <c r="AC18" s="86"/>
      <c r="AG18" s="129">
        <v>152608</v>
      </c>
      <c r="AH18" s="127" t="s">
        <v>73</v>
      </c>
      <c r="AI18" s="128" t="s">
        <v>20</v>
      </c>
      <c r="AJ18" s="126">
        <v>6</v>
      </c>
      <c r="AK18" s="126">
        <v>5</v>
      </c>
      <c r="AL18" s="126">
        <v>15</v>
      </c>
      <c r="AM18" s="126">
        <v>1.4</v>
      </c>
      <c r="AN18" s="126">
        <v>14.6</v>
      </c>
      <c r="AO18" s="126">
        <v>12.5</v>
      </c>
    </row>
    <row r="19" spans="2:41" ht="34.5" x14ac:dyDescent="0.3">
      <c r="B19" s="114" t="s">
        <v>99</v>
      </c>
      <c r="C19" s="65" t="s">
        <v>47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7"/>
      <c r="Q19" s="114" t="s">
        <v>99</v>
      </c>
      <c r="R19" s="87" t="s">
        <v>19</v>
      </c>
      <c r="S19" s="69"/>
      <c r="T19" s="70"/>
      <c r="U19" s="87" t="s">
        <v>21</v>
      </c>
      <c r="V19" s="69"/>
      <c r="W19" s="70"/>
      <c r="X19" s="87" t="s">
        <v>27</v>
      </c>
      <c r="Y19" s="69"/>
      <c r="Z19" s="70"/>
      <c r="AA19" s="65" t="s">
        <v>22</v>
      </c>
      <c r="AB19" s="66"/>
      <c r="AC19" s="67"/>
      <c r="AG19" s="129">
        <v>192575</v>
      </c>
      <c r="AH19" s="127" t="s">
        <v>74</v>
      </c>
      <c r="AI19" s="128" t="s">
        <v>20</v>
      </c>
      <c r="AJ19" s="126">
        <v>5</v>
      </c>
      <c r="AK19" s="126">
        <v>3</v>
      </c>
      <c r="AL19" s="126">
        <v>12</v>
      </c>
      <c r="AM19" s="126">
        <v>2.4</v>
      </c>
      <c r="AN19" s="126">
        <v>25</v>
      </c>
      <c r="AO19" s="126">
        <v>16</v>
      </c>
    </row>
    <row r="20" spans="2:41" ht="14.45" customHeight="1" x14ac:dyDescent="0.3">
      <c r="B20" s="114"/>
      <c r="C20" s="71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3"/>
      <c r="Q20" s="114"/>
      <c r="R20" s="88"/>
      <c r="S20" s="75"/>
      <c r="T20" s="76"/>
      <c r="U20" s="88"/>
      <c r="V20" s="75"/>
      <c r="W20" s="76"/>
      <c r="X20" s="88"/>
      <c r="Y20" s="75"/>
      <c r="Z20" s="76"/>
      <c r="AA20" s="71"/>
      <c r="AB20" s="72"/>
      <c r="AC20" s="73"/>
      <c r="AG20" s="129">
        <v>152630</v>
      </c>
      <c r="AH20" s="127" t="s">
        <v>68</v>
      </c>
      <c r="AI20" s="128" t="s">
        <v>23</v>
      </c>
      <c r="AJ20" s="126">
        <v>6</v>
      </c>
      <c r="AK20" s="126">
        <v>3</v>
      </c>
      <c r="AL20" s="126">
        <v>24</v>
      </c>
      <c r="AM20" s="126">
        <v>1.5</v>
      </c>
      <c r="AN20" s="126">
        <v>15.3</v>
      </c>
      <c r="AO20" s="126">
        <v>12.6</v>
      </c>
    </row>
    <row r="21" spans="2:41" ht="14.45" customHeight="1" thickBot="1" x14ac:dyDescent="0.35">
      <c r="B21" s="114"/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9"/>
      <c r="Q21" s="114"/>
      <c r="R21" s="88"/>
      <c r="S21" s="75"/>
      <c r="T21" s="76"/>
      <c r="U21" s="89"/>
      <c r="V21" s="90"/>
      <c r="W21" s="91"/>
      <c r="X21" s="88"/>
      <c r="Y21" s="75"/>
      <c r="Z21" s="76"/>
      <c r="AA21" s="71"/>
      <c r="AB21" s="72"/>
      <c r="AC21" s="73"/>
      <c r="AG21" s="129">
        <v>152629</v>
      </c>
      <c r="AH21" s="127" t="s">
        <v>69</v>
      </c>
      <c r="AI21" s="128" t="s">
        <v>23</v>
      </c>
      <c r="AJ21" s="126">
        <v>6</v>
      </c>
      <c r="AK21" s="126">
        <v>2</v>
      </c>
      <c r="AL21" s="126">
        <v>24</v>
      </c>
      <c r="AM21" s="126">
        <v>1.4</v>
      </c>
      <c r="AN21" s="126">
        <v>16</v>
      </c>
      <c r="AO21" s="126">
        <v>14.7</v>
      </c>
    </row>
    <row r="22" spans="2:41" ht="14.45" customHeight="1" x14ac:dyDescent="0.3">
      <c r="B22" s="114" t="s">
        <v>100</v>
      </c>
      <c r="C22" s="87" t="s">
        <v>49</v>
      </c>
      <c r="D22" s="69"/>
      <c r="E22" s="69"/>
      <c r="F22" s="69"/>
      <c r="G22" s="69"/>
      <c r="H22" s="70"/>
      <c r="I22" s="65" t="s">
        <v>50</v>
      </c>
      <c r="J22" s="66"/>
      <c r="K22" s="66"/>
      <c r="L22" s="66"/>
      <c r="M22" s="66"/>
      <c r="N22" s="67"/>
      <c r="Q22" s="114" t="s">
        <v>100</v>
      </c>
      <c r="R22" s="87" t="s">
        <v>28</v>
      </c>
      <c r="S22" s="69"/>
      <c r="T22" s="69"/>
      <c r="U22" s="69"/>
      <c r="V22" s="69"/>
      <c r="W22" s="70"/>
      <c r="X22" s="65" t="s">
        <v>31</v>
      </c>
      <c r="Y22" s="66"/>
      <c r="Z22" s="66"/>
      <c r="AA22" s="66"/>
      <c r="AB22" s="66"/>
      <c r="AC22" s="67"/>
      <c r="AG22" s="129">
        <v>152627</v>
      </c>
      <c r="AH22" s="127" t="s">
        <v>70</v>
      </c>
      <c r="AI22" s="128" t="s">
        <v>23</v>
      </c>
      <c r="AJ22" s="126">
        <v>6</v>
      </c>
      <c r="AK22" s="126">
        <v>4</v>
      </c>
      <c r="AL22" s="126">
        <v>24</v>
      </c>
      <c r="AM22" s="126">
        <v>1.8</v>
      </c>
      <c r="AN22" s="126">
        <v>13.4</v>
      </c>
      <c r="AO22" s="126">
        <v>12.6</v>
      </c>
    </row>
    <row r="23" spans="2:41" ht="14.45" customHeight="1" x14ac:dyDescent="0.3">
      <c r="B23" s="114"/>
      <c r="C23" s="88"/>
      <c r="D23" s="75"/>
      <c r="E23" s="75"/>
      <c r="F23" s="75"/>
      <c r="G23" s="75"/>
      <c r="H23" s="76"/>
      <c r="I23" s="71"/>
      <c r="J23" s="72"/>
      <c r="K23" s="72"/>
      <c r="L23" s="72"/>
      <c r="M23" s="72"/>
      <c r="N23" s="73"/>
      <c r="Q23" s="114"/>
      <c r="R23" s="88"/>
      <c r="S23" s="75"/>
      <c r="T23" s="75"/>
      <c r="U23" s="75"/>
      <c r="V23" s="75"/>
      <c r="W23" s="76"/>
      <c r="X23" s="71"/>
      <c r="Y23" s="72"/>
      <c r="Z23" s="72"/>
      <c r="AA23" s="72"/>
      <c r="AB23" s="72"/>
      <c r="AC23" s="73"/>
      <c r="AG23" s="129">
        <v>152628</v>
      </c>
      <c r="AH23" s="127" t="s">
        <v>71</v>
      </c>
      <c r="AI23" s="128" t="s">
        <v>23</v>
      </c>
      <c r="AJ23" s="126">
        <v>6</v>
      </c>
      <c r="AK23" s="126">
        <v>4</v>
      </c>
      <c r="AL23" s="126">
        <v>48</v>
      </c>
      <c r="AM23" s="126">
        <v>1.2</v>
      </c>
      <c r="AN23" s="126">
        <v>14.7</v>
      </c>
      <c r="AO23" s="126">
        <v>9.3000000000000007</v>
      </c>
    </row>
    <row r="24" spans="2:41" ht="35.25" thickBot="1" x14ac:dyDescent="0.35">
      <c r="B24" s="114"/>
      <c r="C24" s="88"/>
      <c r="D24" s="75"/>
      <c r="E24" s="75"/>
      <c r="F24" s="75"/>
      <c r="G24" s="75"/>
      <c r="H24" s="76"/>
      <c r="I24" s="77"/>
      <c r="J24" s="78"/>
      <c r="K24" s="78"/>
      <c r="L24" s="78"/>
      <c r="M24" s="78"/>
      <c r="N24" s="79"/>
      <c r="Q24" s="114"/>
      <c r="R24" s="92"/>
      <c r="S24" s="81"/>
      <c r="T24" s="81"/>
      <c r="U24" s="81"/>
      <c r="V24" s="81"/>
      <c r="W24" s="82"/>
      <c r="X24" s="77"/>
      <c r="Y24" s="78"/>
      <c r="Z24" s="78"/>
      <c r="AA24" s="78"/>
      <c r="AB24" s="78"/>
      <c r="AC24" s="79"/>
      <c r="AG24" s="130">
        <v>238853</v>
      </c>
      <c r="AH24" s="131" t="s">
        <v>75</v>
      </c>
      <c r="AI24" s="128" t="s">
        <v>29</v>
      </c>
      <c r="AJ24" s="126">
        <f>AL24*2</f>
        <v>48</v>
      </c>
      <c r="AK24" s="126">
        <v>24</v>
      </c>
      <c r="AL24" s="126">
        <v>24</v>
      </c>
      <c r="AM24" s="126">
        <v>11.4</v>
      </c>
      <c r="AN24" s="126">
        <v>24.7</v>
      </c>
      <c r="AO24" s="126">
        <v>14.1</v>
      </c>
    </row>
    <row r="25" spans="2:41" ht="34.5" x14ac:dyDescent="0.3">
      <c r="B25" s="114"/>
      <c r="C25" s="88"/>
      <c r="D25" s="75"/>
      <c r="E25" s="75"/>
      <c r="F25" s="75"/>
      <c r="G25" s="75"/>
      <c r="H25" s="76"/>
      <c r="I25" s="87" t="s">
        <v>51</v>
      </c>
      <c r="J25" s="69"/>
      <c r="K25" s="69"/>
      <c r="L25" s="69"/>
      <c r="M25" s="69"/>
      <c r="N25" s="70"/>
      <c r="Q25" s="114"/>
      <c r="R25" s="87" t="s">
        <v>28</v>
      </c>
      <c r="S25" s="69"/>
      <c r="T25" s="69"/>
      <c r="U25" s="69"/>
      <c r="V25" s="69"/>
      <c r="W25" s="70"/>
      <c r="X25" s="87" t="s">
        <v>32</v>
      </c>
      <c r="Y25" s="69"/>
      <c r="Z25" s="70"/>
      <c r="AA25" s="65" t="s">
        <v>33</v>
      </c>
      <c r="AB25" s="66"/>
      <c r="AC25" s="67"/>
      <c r="AG25" s="130">
        <v>144525</v>
      </c>
      <c r="AH25" s="131" t="s">
        <v>76</v>
      </c>
      <c r="AI25" s="128" t="s">
        <v>30</v>
      </c>
      <c r="AJ25" s="126">
        <f>AL25</f>
        <v>24</v>
      </c>
      <c r="AK25" s="126">
        <v>24</v>
      </c>
      <c r="AL25" s="126">
        <v>24</v>
      </c>
      <c r="AM25" s="126">
        <v>17.7</v>
      </c>
      <c r="AN25" s="126">
        <v>28.9</v>
      </c>
      <c r="AO25" s="126">
        <v>18.899999999999999</v>
      </c>
    </row>
    <row r="26" spans="2:41" ht="51.75" x14ac:dyDescent="0.3">
      <c r="B26" s="114"/>
      <c r="C26" s="88"/>
      <c r="D26" s="75"/>
      <c r="E26" s="75"/>
      <c r="F26" s="75"/>
      <c r="G26" s="75"/>
      <c r="H26" s="76"/>
      <c r="I26" s="88"/>
      <c r="J26" s="75"/>
      <c r="K26" s="75"/>
      <c r="L26" s="75"/>
      <c r="M26" s="75"/>
      <c r="N26" s="76"/>
      <c r="Q26" s="114"/>
      <c r="R26" s="88"/>
      <c r="S26" s="75"/>
      <c r="T26" s="75"/>
      <c r="U26" s="75"/>
      <c r="V26" s="75"/>
      <c r="W26" s="76"/>
      <c r="X26" s="88"/>
      <c r="Y26" s="75"/>
      <c r="Z26" s="76"/>
      <c r="AA26" s="71"/>
      <c r="AB26" s="72"/>
      <c r="AC26" s="73"/>
      <c r="AG26" s="129">
        <v>272725</v>
      </c>
      <c r="AH26" s="127" t="s">
        <v>77</v>
      </c>
      <c r="AI26" s="128" t="s">
        <v>30</v>
      </c>
      <c r="AJ26" s="126">
        <v>24</v>
      </c>
      <c r="AK26" s="126">
        <v>48</v>
      </c>
      <c r="AL26" s="126">
        <v>24</v>
      </c>
      <c r="AM26" s="126">
        <v>5.3</v>
      </c>
      <c r="AN26" s="126">
        <v>13.5</v>
      </c>
      <c r="AO26" s="126">
        <v>9.8000000000000007</v>
      </c>
    </row>
    <row r="27" spans="2:41" ht="35.25" thickBot="1" x14ac:dyDescent="0.35">
      <c r="B27" s="114"/>
      <c r="C27" s="92"/>
      <c r="D27" s="81"/>
      <c r="E27" s="81"/>
      <c r="F27" s="81"/>
      <c r="G27" s="81"/>
      <c r="H27" s="82"/>
      <c r="I27" s="92"/>
      <c r="J27" s="81"/>
      <c r="K27" s="81"/>
      <c r="L27" s="81"/>
      <c r="M27" s="81"/>
      <c r="N27" s="82"/>
      <c r="Q27" s="114"/>
      <c r="R27" s="88"/>
      <c r="S27" s="75"/>
      <c r="T27" s="75"/>
      <c r="U27" s="75"/>
      <c r="V27" s="75"/>
      <c r="W27" s="76"/>
      <c r="X27" s="88"/>
      <c r="Y27" s="75"/>
      <c r="Z27" s="76"/>
      <c r="AA27" s="71"/>
      <c r="AB27" s="78"/>
      <c r="AC27" s="79"/>
      <c r="AG27" s="132">
        <v>272723</v>
      </c>
      <c r="AH27" s="131" t="s">
        <v>78</v>
      </c>
      <c r="AI27" s="128" t="s">
        <v>30</v>
      </c>
      <c r="AJ27" s="128">
        <v>24</v>
      </c>
      <c r="AK27" s="128">
        <v>48</v>
      </c>
      <c r="AL27" s="126">
        <v>24</v>
      </c>
      <c r="AM27" s="128">
        <v>5.3</v>
      </c>
      <c r="AN27" s="128">
        <v>13.6</v>
      </c>
      <c r="AO27" s="128">
        <v>10</v>
      </c>
    </row>
    <row r="28" spans="2:41" ht="34.5" x14ac:dyDescent="0.3">
      <c r="B28" s="114" t="s">
        <v>101</v>
      </c>
      <c r="C28" s="87" t="s">
        <v>52</v>
      </c>
      <c r="D28" s="70"/>
      <c r="E28" s="87" t="s">
        <v>53</v>
      </c>
      <c r="F28" s="70"/>
      <c r="G28" s="65" t="s">
        <v>54</v>
      </c>
      <c r="H28" s="67"/>
      <c r="I28" s="87" t="s">
        <v>55</v>
      </c>
      <c r="J28" s="70"/>
      <c r="K28" s="117" t="s">
        <v>56</v>
      </c>
      <c r="L28" s="118"/>
      <c r="M28" s="87" t="s">
        <v>57</v>
      </c>
      <c r="N28" s="70"/>
      <c r="Q28" s="114" t="s">
        <v>101</v>
      </c>
      <c r="R28" s="93" t="s">
        <v>34</v>
      </c>
      <c r="S28" s="94"/>
      <c r="T28" s="93" t="s">
        <v>36</v>
      </c>
      <c r="U28" s="94"/>
      <c r="V28" s="93" t="s">
        <v>37</v>
      </c>
      <c r="W28" s="94"/>
      <c r="X28" s="93" t="s">
        <v>39</v>
      </c>
      <c r="Y28" s="95"/>
      <c r="Z28" s="96" t="s">
        <v>40</v>
      </c>
      <c r="AA28" s="97"/>
      <c r="AB28" s="98" t="s">
        <v>38</v>
      </c>
      <c r="AC28" s="95"/>
      <c r="AG28" s="132">
        <v>144392</v>
      </c>
      <c r="AH28" s="131" t="s">
        <v>79</v>
      </c>
      <c r="AI28" s="128" t="s">
        <v>35</v>
      </c>
      <c r="AJ28" s="128">
        <f>AL28*4</f>
        <v>144</v>
      </c>
      <c r="AK28" s="128">
        <v>36</v>
      </c>
      <c r="AL28" s="126">
        <v>36</v>
      </c>
      <c r="AM28" s="128">
        <v>7.8</v>
      </c>
      <c r="AN28" s="128">
        <v>15.1</v>
      </c>
      <c r="AO28" s="128">
        <v>7.8</v>
      </c>
    </row>
    <row r="29" spans="2:41" ht="34.5" x14ac:dyDescent="0.3">
      <c r="B29" s="114"/>
      <c r="C29" s="88"/>
      <c r="D29" s="76"/>
      <c r="E29" s="88"/>
      <c r="F29" s="76"/>
      <c r="G29" s="71"/>
      <c r="H29" s="73"/>
      <c r="I29" s="88"/>
      <c r="J29" s="76"/>
      <c r="K29" s="119"/>
      <c r="L29" s="120"/>
      <c r="M29" s="88"/>
      <c r="N29" s="76"/>
      <c r="Q29" s="114"/>
      <c r="R29" s="99" t="s">
        <v>34</v>
      </c>
      <c r="S29" s="100"/>
      <c r="T29" s="99" t="s">
        <v>36</v>
      </c>
      <c r="U29" s="100"/>
      <c r="V29" s="99" t="s">
        <v>37</v>
      </c>
      <c r="W29" s="100"/>
      <c r="X29" s="99" t="s">
        <v>39</v>
      </c>
      <c r="Y29" s="101"/>
      <c r="Z29" s="102" t="s">
        <v>40</v>
      </c>
      <c r="AA29" s="103"/>
      <c r="AB29" s="104" t="s">
        <v>38</v>
      </c>
      <c r="AC29" s="101"/>
      <c r="AG29" s="132">
        <v>182060</v>
      </c>
      <c r="AH29" s="131" t="s">
        <v>80</v>
      </c>
      <c r="AI29" s="128" t="s">
        <v>35</v>
      </c>
      <c r="AJ29" s="128">
        <f>AL29*5</f>
        <v>120</v>
      </c>
      <c r="AK29" s="128">
        <v>24</v>
      </c>
      <c r="AL29" s="126">
        <v>24</v>
      </c>
      <c r="AM29" s="128">
        <v>6.2</v>
      </c>
      <c r="AN29" s="128">
        <v>14.3</v>
      </c>
      <c r="AO29" s="128">
        <v>6.1</v>
      </c>
    </row>
    <row r="30" spans="2:41" ht="51.75" x14ac:dyDescent="0.3">
      <c r="B30" s="114"/>
      <c r="C30" s="88"/>
      <c r="D30" s="76"/>
      <c r="E30" s="88"/>
      <c r="F30" s="76"/>
      <c r="G30" s="71"/>
      <c r="H30" s="73"/>
      <c r="I30" s="88"/>
      <c r="J30" s="76"/>
      <c r="K30" s="119"/>
      <c r="L30" s="120"/>
      <c r="M30" s="88"/>
      <c r="N30" s="76"/>
      <c r="Q30" s="114"/>
      <c r="R30" s="99" t="s">
        <v>34</v>
      </c>
      <c r="S30" s="100"/>
      <c r="T30" s="99" t="s">
        <v>36</v>
      </c>
      <c r="U30" s="100"/>
      <c r="V30" s="99" t="s">
        <v>37</v>
      </c>
      <c r="W30" s="100"/>
      <c r="X30" s="99" t="s">
        <v>39</v>
      </c>
      <c r="Y30" s="101"/>
      <c r="Z30" s="102" t="s">
        <v>40</v>
      </c>
      <c r="AA30" s="103"/>
      <c r="AB30" s="104" t="s">
        <v>38</v>
      </c>
      <c r="AC30" s="101"/>
      <c r="AG30" s="132">
        <v>144372</v>
      </c>
      <c r="AH30" s="131" t="s">
        <v>81</v>
      </c>
      <c r="AI30" s="128" t="s">
        <v>35</v>
      </c>
      <c r="AJ30" s="128">
        <f>AL30*4</f>
        <v>48</v>
      </c>
      <c r="AK30" s="128">
        <v>12</v>
      </c>
      <c r="AL30" s="126">
        <v>12</v>
      </c>
      <c r="AM30" s="128">
        <v>8.6</v>
      </c>
      <c r="AN30" s="128">
        <v>17.899999999999999</v>
      </c>
      <c r="AO30" s="128">
        <v>8.6</v>
      </c>
    </row>
    <row r="31" spans="2:41" ht="34.5" x14ac:dyDescent="0.3">
      <c r="B31" s="114"/>
      <c r="C31" s="88"/>
      <c r="D31" s="76"/>
      <c r="E31" s="88"/>
      <c r="F31" s="76"/>
      <c r="G31" s="71"/>
      <c r="H31" s="73"/>
      <c r="I31" s="88"/>
      <c r="J31" s="76"/>
      <c r="K31" s="119"/>
      <c r="L31" s="120"/>
      <c r="M31" s="88"/>
      <c r="N31" s="76"/>
      <c r="Q31" s="114"/>
      <c r="R31" s="105" t="s">
        <v>34</v>
      </c>
      <c r="S31" s="106"/>
      <c r="T31" s="105" t="s">
        <v>36</v>
      </c>
      <c r="U31" s="107"/>
      <c r="V31" s="99" t="s">
        <v>37</v>
      </c>
      <c r="W31" s="100"/>
      <c r="X31" s="99" t="s">
        <v>39</v>
      </c>
      <c r="Y31" s="101"/>
      <c r="Z31" s="102" t="s">
        <v>40</v>
      </c>
      <c r="AA31" s="103"/>
      <c r="AB31" s="104" t="s">
        <v>38</v>
      </c>
      <c r="AC31" s="101"/>
      <c r="AG31" s="132">
        <v>144403</v>
      </c>
      <c r="AH31" s="131" t="s">
        <v>82</v>
      </c>
      <c r="AI31" s="128" t="s">
        <v>35</v>
      </c>
      <c r="AJ31" s="128">
        <f>AL31*4</f>
        <v>96</v>
      </c>
      <c r="AK31" s="128">
        <v>24</v>
      </c>
      <c r="AL31" s="126">
        <v>24</v>
      </c>
      <c r="AM31" s="128">
        <v>7.8</v>
      </c>
      <c r="AN31" s="128">
        <v>15.4</v>
      </c>
      <c r="AO31" s="128">
        <v>7.8</v>
      </c>
    </row>
    <row r="32" spans="2:41" ht="35.25" thickBot="1" x14ac:dyDescent="0.35">
      <c r="B32" s="114"/>
      <c r="C32" s="92"/>
      <c r="D32" s="82"/>
      <c r="E32" s="92"/>
      <c r="F32" s="82"/>
      <c r="G32" s="77"/>
      <c r="H32" s="79"/>
      <c r="I32" s="92"/>
      <c r="J32" s="82"/>
      <c r="K32" s="121"/>
      <c r="L32" s="122"/>
      <c r="M32" s="92"/>
      <c r="N32" s="82"/>
      <c r="Q32" s="114"/>
      <c r="R32" s="77"/>
      <c r="S32" s="79"/>
      <c r="T32" s="77"/>
      <c r="U32" s="78"/>
      <c r="V32" s="108"/>
      <c r="W32" s="109"/>
      <c r="X32" s="108"/>
      <c r="Y32" s="110"/>
      <c r="Z32" s="111"/>
      <c r="AA32" s="112"/>
      <c r="AB32" s="113" t="s">
        <v>38</v>
      </c>
      <c r="AC32" s="110"/>
      <c r="AG32" s="132">
        <v>144415</v>
      </c>
      <c r="AH32" s="131" t="s">
        <v>83</v>
      </c>
      <c r="AI32" s="128" t="s">
        <v>35</v>
      </c>
      <c r="AJ32" s="128">
        <f>AL32*4</f>
        <v>144</v>
      </c>
      <c r="AK32" s="128">
        <v>36</v>
      </c>
      <c r="AL32" s="126">
        <v>36</v>
      </c>
      <c r="AM32" s="128">
        <v>7.7</v>
      </c>
      <c r="AN32" s="128">
        <v>15.9</v>
      </c>
      <c r="AO32" s="128">
        <v>7.7</v>
      </c>
    </row>
    <row r="33" spans="2:42" ht="34.5" x14ac:dyDescent="0.3">
      <c r="B33" s="114" t="s">
        <v>102</v>
      </c>
      <c r="C33" s="87" t="s">
        <v>58</v>
      </c>
      <c r="D33" s="69"/>
      <c r="E33" s="69"/>
      <c r="F33" s="69"/>
      <c r="G33" s="69"/>
      <c r="H33" s="70"/>
      <c r="I33" s="87" t="s">
        <v>59</v>
      </c>
      <c r="J33" s="66"/>
      <c r="K33" s="66"/>
      <c r="L33" s="66"/>
      <c r="M33" s="66"/>
      <c r="N33" s="67"/>
      <c r="Q33" s="114" t="s">
        <v>102</v>
      </c>
      <c r="R33" s="87" t="s">
        <v>43</v>
      </c>
      <c r="S33" s="66"/>
      <c r="T33" s="66"/>
      <c r="U33" s="66"/>
      <c r="V33" s="66"/>
      <c r="W33" s="67"/>
      <c r="X33" s="87" t="s">
        <v>42</v>
      </c>
      <c r="Y33" s="66"/>
      <c r="Z33" s="66"/>
      <c r="AA33" s="66"/>
      <c r="AB33" s="66"/>
      <c r="AC33" s="67"/>
      <c r="AG33" s="132">
        <v>144373</v>
      </c>
      <c r="AH33" s="131" t="s">
        <v>84</v>
      </c>
      <c r="AI33" s="128" t="s">
        <v>35</v>
      </c>
      <c r="AJ33" s="128">
        <f>AL33*4</f>
        <v>48</v>
      </c>
      <c r="AK33" s="128">
        <v>12</v>
      </c>
      <c r="AL33" s="126">
        <v>12</v>
      </c>
      <c r="AM33" s="128">
        <v>8.6999999999999993</v>
      </c>
      <c r="AN33" s="128">
        <v>17.899999999999999</v>
      </c>
      <c r="AO33" s="128">
        <v>8.6999999999999993</v>
      </c>
    </row>
    <row r="34" spans="2:42" ht="34.5" x14ac:dyDescent="0.3">
      <c r="B34" s="114"/>
      <c r="C34" s="88"/>
      <c r="D34" s="75"/>
      <c r="E34" s="75"/>
      <c r="F34" s="75"/>
      <c r="G34" s="75"/>
      <c r="H34" s="76"/>
      <c r="I34" s="71"/>
      <c r="J34" s="72"/>
      <c r="K34" s="72"/>
      <c r="L34" s="72"/>
      <c r="M34" s="72"/>
      <c r="N34" s="73"/>
      <c r="Q34" s="114"/>
      <c r="R34" s="71"/>
      <c r="S34" s="72"/>
      <c r="T34" s="72"/>
      <c r="U34" s="72"/>
      <c r="V34" s="72"/>
      <c r="W34" s="73"/>
      <c r="X34" s="71"/>
      <c r="Y34" s="72"/>
      <c r="Z34" s="72"/>
      <c r="AA34" s="72"/>
      <c r="AB34" s="72"/>
      <c r="AC34" s="73"/>
      <c r="AG34" s="129">
        <v>117786</v>
      </c>
      <c r="AH34" s="127" t="s">
        <v>85</v>
      </c>
      <c r="AI34" s="128" t="s">
        <v>41</v>
      </c>
      <c r="AJ34" s="126">
        <v>3</v>
      </c>
      <c r="AK34" s="126">
        <v>4</v>
      </c>
      <c r="AL34" s="126">
        <v>36</v>
      </c>
      <c r="AM34" s="126">
        <v>2</v>
      </c>
      <c r="AN34" s="126">
        <v>13</v>
      </c>
      <c r="AO34" s="126">
        <v>21</v>
      </c>
      <c r="AP34" s="1"/>
    </row>
    <row r="35" spans="2:42" ht="34.5" x14ac:dyDescent="0.3">
      <c r="B35" s="114"/>
      <c r="C35" s="88"/>
      <c r="D35" s="75"/>
      <c r="E35" s="75"/>
      <c r="F35" s="75"/>
      <c r="G35" s="75"/>
      <c r="H35" s="76"/>
      <c r="I35" s="71"/>
      <c r="J35" s="72"/>
      <c r="K35" s="72"/>
      <c r="L35" s="72"/>
      <c r="M35" s="72"/>
      <c r="N35" s="73"/>
      <c r="Q35" s="114"/>
      <c r="R35" s="71"/>
      <c r="S35" s="72"/>
      <c r="T35" s="72"/>
      <c r="U35" s="72"/>
      <c r="V35" s="72"/>
      <c r="W35" s="73"/>
      <c r="X35" s="71"/>
      <c r="Y35" s="72"/>
      <c r="Z35" s="72"/>
      <c r="AA35" s="72"/>
      <c r="AB35" s="72"/>
      <c r="AC35" s="73"/>
      <c r="AG35" s="132">
        <v>117785</v>
      </c>
      <c r="AH35" s="131" t="s">
        <v>86</v>
      </c>
      <c r="AI35" s="128" t="s">
        <v>41</v>
      </c>
      <c r="AJ35" s="128">
        <v>3</v>
      </c>
      <c r="AK35" s="128">
        <v>4</v>
      </c>
      <c r="AL35" s="128">
        <v>36</v>
      </c>
      <c r="AM35" s="128">
        <v>2</v>
      </c>
      <c r="AN35" s="128">
        <v>13</v>
      </c>
      <c r="AO35" s="128">
        <v>21</v>
      </c>
      <c r="AP35" s="1"/>
    </row>
    <row r="36" spans="2:42" ht="34.5" x14ac:dyDescent="0.3">
      <c r="B36" s="114"/>
      <c r="C36" s="88"/>
      <c r="D36" s="75"/>
      <c r="E36" s="75"/>
      <c r="F36" s="75"/>
      <c r="G36" s="75"/>
      <c r="H36" s="76"/>
      <c r="I36" s="71"/>
      <c r="J36" s="72"/>
      <c r="K36" s="72"/>
      <c r="L36" s="72"/>
      <c r="M36" s="72"/>
      <c r="N36" s="73"/>
      <c r="Q36" s="114"/>
      <c r="R36" s="71"/>
      <c r="S36" s="72"/>
      <c r="T36" s="72"/>
      <c r="U36" s="72"/>
      <c r="V36" s="72"/>
      <c r="W36" s="73"/>
      <c r="X36" s="71"/>
      <c r="Y36" s="72"/>
      <c r="Z36" s="72"/>
      <c r="AA36" s="72"/>
      <c r="AB36" s="72"/>
      <c r="AC36" s="73"/>
      <c r="AG36" s="132">
        <v>117784</v>
      </c>
      <c r="AH36" s="131" t="s">
        <v>87</v>
      </c>
      <c r="AI36" s="128" t="s">
        <v>41</v>
      </c>
      <c r="AJ36" s="128">
        <v>3</v>
      </c>
      <c r="AK36" s="128">
        <v>4</v>
      </c>
      <c r="AL36" s="128">
        <v>36</v>
      </c>
      <c r="AM36" s="128">
        <v>2</v>
      </c>
      <c r="AN36" s="128">
        <v>13</v>
      </c>
      <c r="AO36" s="128">
        <v>21</v>
      </c>
      <c r="AP36" s="1"/>
    </row>
    <row r="37" spans="2:42" ht="35.25" thickBot="1" x14ac:dyDescent="0.35">
      <c r="B37" s="114"/>
      <c r="C37" s="92"/>
      <c r="D37" s="81"/>
      <c r="E37" s="81"/>
      <c r="F37" s="81"/>
      <c r="G37" s="81"/>
      <c r="H37" s="82"/>
      <c r="I37" s="77"/>
      <c r="J37" s="78"/>
      <c r="K37" s="78"/>
      <c r="L37" s="78"/>
      <c r="M37" s="78"/>
      <c r="N37" s="79"/>
      <c r="Q37" s="114"/>
      <c r="R37" s="77"/>
      <c r="S37" s="78"/>
      <c r="T37" s="78"/>
      <c r="U37" s="78"/>
      <c r="V37" s="78"/>
      <c r="W37" s="79"/>
      <c r="X37" s="77"/>
      <c r="Y37" s="78"/>
      <c r="Z37" s="78"/>
      <c r="AA37" s="78"/>
      <c r="AB37" s="78"/>
      <c r="AC37" s="79"/>
      <c r="AG37" s="132">
        <v>117783</v>
      </c>
      <c r="AH37" s="131" t="s">
        <v>88</v>
      </c>
      <c r="AI37" s="128" t="s">
        <v>41</v>
      </c>
      <c r="AJ37" s="128">
        <v>3</v>
      </c>
      <c r="AK37" s="128">
        <v>4</v>
      </c>
      <c r="AL37" s="128">
        <v>36</v>
      </c>
      <c r="AM37" s="128">
        <v>2</v>
      </c>
      <c r="AN37" s="128">
        <v>13</v>
      </c>
      <c r="AO37" s="128">
        <v>21</v>
      </c>
      <c r="AP37" s="1"/>
    </row>
    <row r="38" spans="2:42" ht="34.5" x14ac:dyDescent="0.3">
      <c r="AG38" s="132">
        <v>117782</v>
      </c>
      <c r="AH38" s="131" t="s">
        <v>89</v>
      </c>
      <c r="AI38" s="128" t="s">
        <v>41</v>
      </c>
      <c r="AJ38" s="128">
        <v>3</v>
      </c>
      <c r="AK38" s="128">
        <v>4</v>
      </c>
      <c r="AL38" s="128">
        <v>36</v>
      </c>
      <c r="AM38" s="128">
        <v>2</v>
      </c>
      <c r="AN38" s="128">
        <v>13</v>
      </c>
      <c r="AO38" s="128">
        <v>21</v>
      </c>
      <c r="AP38" s="1"/>
    </row>
    <row r="39" spans="2:42" ht="34.5" x14ac:dyDescent="0.3">
      <c r="AG39" s="132">
        <v>117781</v>
      </c>
      <c r="AH39" s="131" t="s">
        <v>90</v>
      </c>
      <c r="AI39" s="128" t="s">
        <v>41</v>
      </c>
      <c r="AJ39" s="128">
        <v>3</v>
      </c>
      <c r="AK39" s="128">
        <v>4</v>
      </c>
      <c r="AL39" s="128">
        <v>36</v>
      </c>
      <c r="AM39" s="128">
        <v>2</v>
      </c>
      <c r="AN39" s="128">
        <v>13</v>
      </c>
      <c r="AO39" s="128">
        <v>21</v>
      </c>
      <c r="AP39" s="1"/>
    </row>
    <row r="40" spans="2:42" ht="34.5" x14ac:dyDescent="0.3">
      <c r="AG40" s="132">
        <v>116898</v>
      </c>
      <c r="AH40" s="131" t="s">
        <v>91</v>
      </c>
      <c r="AI40" s="128" t="s">
        <v>41</v>
      </c>
      <c r="AJ40" s="128">
        <v>2</v>
      </c>
      <c r="AK40" s="128">
        <v>4</v>
      </c>
      <c r="AL40" s="128">
        <v>20</v>
      </c>
      <c r="AM40" s="128">
        <v>1.8</v>
      </c>
      <c r="AN40" s="128">
        <v>20.399999999999999</v>
      </c>
      <c r="AO40" s="128">
        <v>14.6</v>
      </c>
      <c r="AP40" s="1"/>
    </row>
    <row r="41" spans="2:42" ht="34.5" x14ac:dyDescent="0.3">
      <c r="AG41" s="132">
        <v>116897</v>
      </c>
      <c r="AH41" s="131" t="s">
        <v>92</v>
      </c>
      <c r="AI41" s="128" t="s">
        <v>41</v>
      </c>
      <c r="AJ41" s="128">
        <v>2</v>
      </c>
      <c r="AK41" s="128">
        <v>4</v>
      </c>
      <c r="AL41" s="128">
        <v>20</v>
      </c>
      <c r="AM41" s="128">
        <v>1.6</v>
      </c>
      <c r="AN41" s="128">
        <v>20.399999999999999</v>
      </c>
      <c r="AO41" s="128">
        <v>14.5</v>
      </c>
      <c r="AP41" s="1"/>
    </row>
    <row r="42" spans="2:42" ht="34.5" x14ac:dyDescent="0.3">
      <c r="AG42" s="132">
        <v>116891</v>
      </c>
      <c r="AH42" s="131" t="s">
        <v>93</v>
      </c>
      <c r="AI42" s="128" t="s">
        <v>41</v>
      </c>
      <c r="AJ42" s="128">
        <v>2</v>
      </c>
      <c r="AK42" s="128">
        <v>5</v>
      </c>
      <c r="AL42" s="128">
        <v>20</v>
      </c>
      <c r="AM42" s="128">
        <v>1.4</v>
      </c>
      <c r="AN42" s="128">
        <v>20.2</v>
      </c>
      <c r="AO42" s="128">
        <v>14.4</v>
      </c>
      <c r="AP42" s="1"/>
    </row>
    <row r="43" spans="2:42" ht="34.5" x14ac:dyDescent="0.3">
      <c r="AG43" s="132">
        <v>116903</v>
      </c>
      <c r="AH43" s="131" t="s">
        <v>94</v>
      </c>
      <c r="AI43" s="128" t="s">
        <v>41</v>
      </c>
      <c r="AJ43" s="128">
        <v>8</v>
      </c>
      <c r="AK43" s="128">
        <v>8</v>
      </c>
      <c r="AL43" s="128">
        <v>4</v>
      </c>
      <c r="AM43" s="128">
        <v>1.4</v>
      </c>
      <c r="AN43" s="128">
        <v>21.1</v>
      </c>
      <c r="AO43" s="128">
        <v>14.6</v>
      </c>
      <c r="AP43" s="1"/>
    </row>
    <row r="44" spans="2:42" ht="34.5" x14ac:dyDescent="0.3">
      <c r="AG44" s="129">
        <v>116902</v>
      </c>
      <c r="AH44" s="127" t="s">
        <v>95</v>
      </c>
      <c r="AI44" s="128" t="s">
        <v>41</v>
      </c>
      <c r="AJ44" s="126">
        <v>8</v>
      </c>
      <c r="AK44" s="126">
        <v>8</v>
      </c>
      <c r="AL44" s="126">
        <v>4</v>
      </c>
      <c r="AM44" s="126">
        <v>1.4</v>
      </c>
      <c r="AN44" s="126">
        <v>21</v>
      </c>
      <c r="AO44" s="126">
        <v>14.8</v>
      </c>
      <c r="AP44" s="1"/>
    </row>
    <row r="45" spans="2:42" ht="34.5" x14ac:dyDescent="0.3">
      <c r="AG45" s="129">
        <v>117617</v>
      </c>
      <c r="AH45" s="127" t="s">
        <v>96</v>
      </c>
      <c r="AI45" s="128" t="s">
        <v>41</v>
      </c>
      <c r="AJ45" s="126">
        <v>7</v>
      </c>
      <c r="AK45" s="126">
        <v>3</v>
      </c>
      <c r="AL45" s="126">
        <v>10</v>
      </c>
      <c r="AM45" s="126">
        <v>2.1</v>
      </c>
      <c r="AN45" s="126">
        <v>31.2</v>
      </c>
      <c r="AO45" s="126">
        <v>21.8</v>
      </c>
      <c r="AP45" s="1"/>
    </row>
    <row r="46" spans="2:42" ht="34.5" x14ac:dyDescent="0.3">
      <c r="AG46" s="129">
        <v>117618</v>
      </c>
      <c r="AH46" s="127" t="s">
        <v>97</v>
      </c>
      <c r="AI46" s="128" t="s">
        <v>41</v>
      </c>
      <c r="AJ46" s="126">
        <v>8</v>
      </c>
      <c r="AK46" s="126">
        <v>2</v>
      </c>
      <c r="AL46" s="126">
        <v>10</v>
      </c>
      <c r="AM46" s="126">
        <v>2.4</v>
      </c>
      <c r="AN46" s="126">
        <v>31</v>
      </c>
      <c r="AO46" s="126">
        <v>21.8</v>
      </c>
    </row>
  </sheetData>
  <mergeCells count="81">
    <mergeCell ref="B33:B37"/>
    <mergeCell ref="C33:H37"/>
    <mergeCell ref="I33:N37"/>
    <mergeCell ref="C28:D32"/>
    <mergeCell ref="E28:F32"/>
    <mergeCell ref="G28:H32"/>
    <mergeCell ref="I28:J32"/>
    <mergeCell ref="K28:L32"/>
    <mergeCell ref="M28:N32"/>
    <mergeCell ref="B28:B32"/>
    <mergeCell ref="B19:B21"/>
    <mergeCell ref="B22:B27"/>
    <mergeCell ref="I22:N24"/>
    <mergeCell ref="C19:N21"/>
    <mergeCell ref="C22:H27"/>
    <mergeCell ref="I25:N27"/>
    <mergeCell ref="C18:N18"/>
    <mergeCell ref="C14:N17"/>
    <mergeCell ref="B9:B13"/>
    <mergeCell ref="C9:D12"/>
    <mergeCell ref="C13:N13"/>
    <mergeCell ref="E9:J12"/>
    <mergeCell ref="K9:N12"/>
    <mergeCell ref="B14:B17"/>
    <mergeCell ref="C4:N4"/>
    <mergeCell ref="C8:N8"/>
    <mergeCell ref="R25:W27"/>
    <mergeCell ref="X25:Z27"/>
    <mergeCell ref="R18:AC18"/>
    <mergeCell ref="Q19:Q21"/>
    <mergeCell ref="R22:W24"/>
    <mergeCell ref="X22:AC24"/>
    <mergeCell ref="Q22:Q27"/>
    <mergeCell ref="Q9:Q13"/>
    <mergeCell ref="R13:AC13"/>
    <mergeCell ref="AA25:AC27"/>
    <mergeCell ref="Q14:Q17"/>
    <mergeCell ref="R31:S32"/>
    <mergeCell ref="T28:U28"/>
    <mergeCell ref="T29:U29"/>
    <mergeCell ref="T30:U30"/>
    <mergeCell ref="V28:W28"/>
    <mergeCell ref="V29:W29"/>
    <mergeCell ref="V30:W30"/>
    <mergeCell ref="X31:Y32"/>
    <mergeCell ref="R8:AC8"/>
    <mergeCell ref="R9:S12"/>
    <mergeCell ref="T9:U12"/>
    <mergeCell ref="X9:Y12"/>
    <mergeCell ref="Z9:AA12"/>
    <mergeCell ref="AB9:AC12"/>
    <mergeCell ref="V9:V12"/>
    <mergeCell ref="W9:W12"/>
    <mergeCell ref="R19:T21"/>
    <mergeCell ref="R14:T17"/>
    <mergeCell ref="T31:U32"/>
    <mergeCell ref="V31:W32"/>
    <mergeCell ref="R28:S28"/>
    <mergeCell ref="R29:S29"/>
    <mergeCell ref="R30:S30"/>
    <mergeCell ref="X33:AC37"/>
    <mergeCell ref="Q28:Q32"/>
    <mergeCell ref="Q33:Q37"/>
    <mergeCell ref="AB29:AC29"/>
    <mergeCell ref="AB30:AC30"/>
    <mergeCell ref="AB31:AC31"/>
    <mergeCell ref="AB32:AC32"/>
    <mergeCell ref="Z28:AA28"/>
    <mergeCell ref="Z29:AA29"/>
    <mergeCell ref="Z30:AA30"/>
    <mergeCell ref="Z31:AA32"/>
    <mergeCell ref="X28:Y28"/>
    <mergeCell ref="X29:Y29"/>
    <mergeCell ref="X30:Y30"/>
    <mergeCell ref="R33:W37"/>
    <mergeCell ref="AB28:AC28"/>
    <mergeCell ref="U14:X17"/>
    <mergeCell ref="Y14:AC17"/>
    <mergeCell ref="U19:W21"/>
    <mergeCell ref="X19:Z21"/>
    <mergeCell ref="AA19:AC21"/>
  </mergeCells>
  <conditionalFormatting sqref="AG34:AG46">
    <cfRule type="duplicateValues" dxfId="0" priority="1"/>
  </conditionalFormatting>
  <hyperlinks>
    <hyperlink ref="C6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N17"/>
  <sheetViews>
    <sheetView zoomScale="70" zoomScaleNormal="70" workbookViewId="0">
      <selection activeCell="C9" sqref="C9:N11"/>
    </sheetView>
  </sheetViews>
  <sheetFormatPr defaultRowHeight="15" x14ac:dyDescent="0.25"/>
  <sheetData>
    <row r="8" spans="2:14" ht="15.75" thickBot="1" x14ac:dyDescent="0.3"/>
    <row r="9" spans="2:14" ht="15" customHeight="1" x14ac:dyDescent="0.25">
      <c r="B9" s="44" t="s">
        <v>20</v>
      </c>
      <c r="C9" s="25" t="s">
        <v>19</v>
      </c>
      <c r="D9" s="19"/>
      <c r="E9" s="20"/>
      <c r="F9" s="25" t="s">
        <v>21</v>
      </c>
      <c r="G9" s="19"/>
      <c r="H9" s="20"/>
      <c r="I9" s="25" t="s">
        <v>27</v>
      </c>
      <c r="J9" s="19"/>
      <c r="K9" s="20"/>
      <c r="L9" s="30" t="s">
        <v>22</v>
      </c>
      <c r="M9" s="31"/>
      <c r="N9" s="32"/>
    </row>
    <row r="10" spans="2:14" x14ac:dyDescent="0.25">
      <c r="B10" s="44"/>
      <c r="C10" s="26"/>
      <c r="D10" s="21"/>
      <c r="E10" s="22"/>
      <c r="F10" s="26"/>
      <c r="G10" s="21"/>
      <c r="H10" s="22"/>
      <c r="I10" s="26"/>
      <c r="J10" s="21"/>
      <c r="K10" s="22"/>
      <c r="L10" s="33"/>
      <c r="M10" s="34"/>
      <c r="N10" s="35"/>
    </row>
    <row r="11" spans="2:14" x14ac:dyDescent="0.25">
      <c r="B11" s="44"/>
      <c r="C11" s="26"/>
      <c r="D11" s="21"/>
      <c r="E11" s="22"/>
      <c r="F11" s="27"/>
      <c r="G11" s="28"/>
      <c r="H11" s="29"/>
      <c r="I11" s="26"/>
      <c r="J11" s="21"/>
      <c r="K11" s="22"/>
      <c r="L11" s="33"/>
      <c r="M11" s="34"/>
      <c r="N11" s="35"/>
    </row>
    <row r="12" spans="2:14" s="1" customFormat="1" ht="15.75" thickBot="1" x14ac:dyDescent="0.3">
      <c r="B12" s="44"/>
      <c r="C12" s="4"/>
      <c r="D12" s="5"/>
      <c r="E12" s="5"/>
      <c r="F12" s="9"/>
      <c r="G12" s="10"/>
      <c r="H12" s="11"/>
      <c r="I12" s="4"/>
      <c r="J12" s="5"/>
      <c r="K12" s="12"/>
      <c r="L12" s="6"/>
      <c r="M12" s="7"/>
      <c r="N12" s="8"/>
    </row>
    <row r="13" spans="2:14" s="1" customFormat="1" ht="15.75" thickBot="1" x14ac:dyDescent="0.3">
      <c r="B13" s="44"/>
      <c r="C13" s="40"/>
      <c r="D13" s="41"/>
      <c r="E13" s="41"/>
      <c r="F13" s="42"/>
      <c r="G13" s="42"/>
      <c r="H13" s="42"/>
      <c r="I13" s="41"/>
      <c r="J13" s="41"/>
      <c r="K13" s="41"/>
      <c r="L13" s="41"/>
      <c r="M13" s="41"/>
      <c r="N13" s="43"/>
    </row>
    <row r="14" spans="2:14" s="1" customFormat="1" ht="15" customHeight="1" x14ac:dyDescent="0.25">
      <c r="B14" s="46" t="s">
        <v>23</v>
      </c>
      <c r="C14" s="13" t="s">
        <v>24</v>
      </c>
      <c r="D14" s="14"/>
      <c r="E14" s="37"/>
      <c r="F14" s="13" t="s">
        <v>25</v>
      </c>
      <c r="G14" s="14"/>
      <c r="H14" s="14"/>
      <c r="I14" s="37"/>
      <c r="J14" s="25" t="s">
        <v>26</v>
      </c>
      <c r="K14" s="19"/>
      <c r="L14" s="19"/>
      <c r="M14" s="19"/>
      <c r="N14" s="20"/>
    </row>
    <row r="15" spans="2:14" ht="15" customHeight="1" x14ac:dyDescent="0.25">
      <c r="B15" s="46"/>
      <c r="C15" s="15"/>
      <c r="D15" s="16"/>
      <c r="E15" s="38"/>
      <c r="F15" s="15"/>
      <c r="G15" s="16"/>
      <c r="H15" s="16"/>
      <c r="I15" s="38"/>
      <c r="J15" s="26"/>
      <c r="K15" s="21"/>
      <c r="L15" s="21"/>
      <c r="M15" s="21"/>
      <c r="N15" s="22"/>
    </row>
    <row r="16" spans="2:14" ht="15.75" customHeight="1" thickBot="1" x14ac:dyDescent="0.3">
      <c r="B16" s="46"/>
      <c r="C16" s="17"/>
      <c r="D16" s="18"/>
      <c r="E16" s="39"/>
      <c r="F16" s="17"/>
      <c r="G16" s="18"/>
      <c r="H16" s="18"/>
      <c r="I16" s="39"/>
      <c r="J16" s="36"/>
      <c r="K16" s="23"/>
      <c r="L16" s="23"/>
      <c r="M16" s="23"/>
      <c r="N16" s="24"/>
    </row>
    <row r="17" spans="2:2" x14ac:dyDescent="0.25">
      <c r="B17" s="46"/>
    </row>
  </sheetData>
  <mergeCells count="10">
    <mergeCell ref="C14:E16"/>
    <mergeCell ref="F14:I16"/>
    <mergeCell ref="J14:N16"/>
    <mergeCell ref="B14:B17"/>
    <mergeCell ref="C9:E11"/>
    <mergeCell ref="F9:H11"/>
    <mergeCell ref="I9:K11"/>
    <mergeCell ref="L9:N11"/>
    <mergeCell ref="B9:B13"/>
    <mergeCell ref="C13:N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Вариант 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Пищугина Виктория Игоревна</dc:creator>
  <cp:lastModifiedBy>Хищенко Виктория Викторовна</cp:lastModifiedBy>
  <dcterms:created xsi:type="dcterms:W3CDTF">2015-06-05T18:19:34Z</dcterms:created>
  <dcterms:modified xsi:type="dcterms:W3CDTF">2026-05-04T09:45:05Z</dcterms:modified>
</cp:coreProperties>
</file>